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390233bdecb1add/John Docs/Bowls/Hampton Bayside Bowls Club/Chair Pennant 2025/Pennant/"/>
    </mc:Choice>
  </mc:AlternateContent>
  <xr:revisionPtr revIDLastSave="0" documentId="8_{CA8F2861-2783-4BBC-AED1-CD1BBAEF7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P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E23" i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V23" i="1" s="1"/>
  <c r="W23" i="1" s="1"/>
  <c r="X23" i="1" s="1"/>
  <c r="Y23" i="1" s="1"/>
  <c r="Z23" i="1" s="1"/>
  <c r="O18" i="1"/>
  <c r="N18" i="1"/>
  <c r="M18" i="1"/>
  <c r="L18" i="1"/>
  <c r="K18" i="1"/>
  <c r="V17" i="1"/>
  <c r="W17" i="1" s="1"/>
  <c r="X17" i="1" s="1"/>
  <c r="Y17" i="1" s="1"/>
  <c r="Z17" i="1" s="1"/>
  <c r="Q12" i="1"/>
  <c r="P12" i="1"/>
  <c r="N12" i="1"/>
  <c r="M12" i="1"/>
  <c r="L12" i="1"/>
  <c r="K12" i="1"/>
  <c r="Q11" i="1"/>
  <c r="P11" i="1"/>
  <c r="O11" i="1"/>
  <c r="N11" i="1"/>
  <c r="M11" i="1"/>
  <c r="L11" i="1"/>
  <c r="K11" i="1"/>
  <c r="Q10" i="1"/>
  <c r="P10" i="1"/>
  <c r="O10" i="1"/>
  <c r="N10" i="1"/>
  <c r="M10" i="1"/>
  <c r="L10" i="1"/>
  <c r="K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E7" i="1"/>
  <c r="F7" i="1" s="1"/>
  <c r="F17" i="1" s="1"/>
  <c r="G17" i="1" s="1"/>
  <c r="G7" i="1" l="1"/>
  <c r="H7" i="1" s="1"/>
  <c r="I7" i="1" l="1"/>
  <c r="J7" i="1" s="1"/>
  <c r="K7" i="1" s="1"/>
  <c r="L7" i="1" s="1"/>
  <c r="M7" i="1" s="1"/>
  <c r="N7" i="1" s="1"/>
  <c r="O7" i="1" s="1"/>
  <c r="P7" i="1" s="1"/>
  <c r="Q7" i="1" s="1"/>
  <c r="V7" i="1" s="1"/>
  <c r="W7" i="1" s="1"/>
  <c r="X7" i="1" s="1"/>
  <c r="Y7" i="1" s="1"/>
  <c r="Z7" i="1" s="1"/>
  <c r="H17" i="1"/>
  <c r="I17" i="1" s="1"/>
  <c r="J17" i="1" s="1"/>
  <c r="K17" i="1" s="1"/>
  <c r="L17" i="1" s="1"/>
  <c r="M17" i="1" s="1"/>
  <c r="N17" i="1" s="1"/>
  <c r="O17" i="1" s="1"/>
</calcChain>
</file>

<file path=xl/sharedStrings.xml><?xml version="1.0" encoding="utf-8"?>
<sst xmlns="http://schemas.openxmlformats.org/spreadsheetml/2006/main" count="174" uniqueCount="114">
  <si>
    <t>Configuration Data for PENNANT SEASON 2025/2026</t>
  </si>
  <si>
    <t>Pennant Configuration Data</t>
  </si>
  <si>
    <t>HOME GAME</t>
  </si>
  <si>
    <t>Round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</si>
  <si>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</si>
  <si>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</si>
  <si>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</si>
  <si>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</si>
  <si>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</si>
  <si>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</si>
  <si>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</si>
  <si>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</si>
  <si>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</si>
  <si>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</si>
  <si>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</si>
  <si>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</si>
  <si>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</si>
  <si>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</si>
  <si>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SectSF</t>
  </si>
  <si>
    <t>SectF</t>
  </si>
  <si>
    <t>DivQF</t>
  </si>
  <si>
    <t>DivSF</t>
  </si>
  <si>
    <t>DivF</t>
  </si>
  <si>
    <t>Midweek</t>
  </si>
  <si>
    <t>Div 2</t>
  </si>
  <si>
    <t>Sect 7</t>
  </si>
  <si>
    <t xml:space="preserve"> Midweek 1</t>
  </si>
  <si>
    <t>Hampton RSL 1</t>
  </si>
  <si>
    <t>Mentone 1</t>
  </si>
  <si>
    <t>Parkdale 1</t>
  </si>
  <si>
    <t>Beaumaris 1</t>
  </si>
  <si>
    <t>Moorabbin 1</t>
  </si>
  <si>
    <t>Sandringham 1</t>
  </si>
  <si>
    <t>Cheltenham 2</t>
  </si>
  <si>
    <t>Div 3</t>
  </si>
  <si>
    <t>Midweek 2</t>
  </si>
  <si>
    <t>Edithvale 2</t>
  </si>
  <si>
    <t>Carrum 1</t>
  </si>
  <si>
    <t>Mordialloc 1</t>
  </si>
  <si>
    <t>Narrre Warren 3</t>
  </si>
  <si>
    <t>Moorabbin 2</t>
  </si>
  <si>
    <t>Royal Melb GC 1</t>
  </si>
  <si>
    <t>Mulgrave CC 3</t>
  </si>
  <si>
    <t>Div 4</t>
  </si>
  <si>
    <t>Midweek 3</t>
  </si>
  <si>
    <t>Sandringham 2</t>
  </si>
  <si>
    <t>Armadale 4</t>
  </si>
  <si>
    <t>Hampton RSL 2</t>
  </si>
  <si>
    <t>Bentleigh 2</t>
  </si>
  <si>
    <t>Royal Melb GC 2</t>
  </si>
  <si>
    <t>Parkdale 2</t>
  </si>
  <si>
    <t>Div 6</t>
  </si>
  <si>
    <t>Sect 6</t>
  </si>
  <si>
    <t>Midweek 4</t>
  </si>
  <si>
    <t>EEBC 5</t>
  </si>
  <si>
    <t>Brighton Beach 2</t>
  </si>
  <si>
    <t>Albert Park 2</t>
  </si>
  <si>
    <t>Clayton 3</t>
  </si>
  <si>
    <t>Bentleigh 3</t>
  </si>
  <si>
    <t>Caulfield Park Sp. 5</t>
  </si>
  <si>
    <t>Armadale 6</t>
  </si>
  <si>
    <t xml:space="preserve"> Midweek 5</t>
  </si>
  <si>
    <t>Berwick 5</t>
  </si>
  <si>
    <t>Burden Park 2</t>
  </si>
  <si>
    <t>Carrum 2</t>
  </si>
  <si>
    <t>Narre Warren 5</t>
  </si>
  <si>
    <t>Beaumaris 2</t>
  </si>
  <si>
    <t>Caulfield Park Sp. 4</t>
  </si>
  <si>
    <t>Mulgrave CC 8</t>
  </si>
  <si>
    <t>BYE</t>
  </si>
  <si>
    <t>Thursday</t>
  </si>
  <si>
    <t>Sect 4</t>
  </si>
  <si>
    <t>Thursday 1</t>
  </si>
  <si>
    <t>Sandringham Black R 1</t>
  </si>
  <si>
    <t>Saturday</t>
  </si>
  <si>
    <t>Saturday 1</t>
  </si>
  <si>
    <t>Glen Eira McKinnon 1</t>
  </si>
  <si>
    <t>Armadale 1</t>
  </si>
  <si>
    <t>Berwick 2</t>
  </si>
  <si>
    <t>Saturday 2</t>
  </si>
  <si>
    <t>Armadale 2</t>
  </si>
  <si>
    <t>Murrumbeena Park 1</t>
  </si>
  <si>
    <t>South Oakleigh 1</t>
  </si>
  <si>
    <t>Coatesville 1</t>
  </si>
  <si>
    <t>EEBC 3</t>
  </si>
  <si>
    <t>Saturday 3</t>
  </si>
  <si>
    <t>St. Kilda 4</t>
  </si>
  <si>
    <t>Brighton Beach 1</t>
  </si>
  <si>
    <t>Moorabbin 5</t>
  </si>
  <si>
    <t>Parkdale 3</t>
  </si>
  <si>
    <t>Mordialloc 2</t>
  </si>
  <si>
    <t>Black Rock 1</t>
  </si>
  <si>
    <t>Div 7</t>
  </si>
  <si>
    <t>Saturday 4</t>
  </si>
  <si>
    <t>Bentleigh 4</t>
  </si>
  <si>
    <t>Coatesville 3</t>
  </si>
  <si>
    <t>EEBC 6</t>
  </si>
  <si>
    <t>Parkdale 4</t>
  </si>
  <si>
    <t>Sandringham 3</t>
  </si>
  <si>
    <t>Div 8</t>
  </si>
  <si>
    <t>Sect 5</t>
  </si>
  <si>
    <t>Saturday 5</t>
  </si>
  <si>
    <t>Melbourne 4</t>
  </si>
  <si>
    <t>Malvern 2</t>
  </si>
  <si>
    <t>South Oakleigh 3</t>
  </si>
  <si>
    <t>Middle Park 5</t>
  </si>
  <si>
    <t>Beaumaris 5</t>
  </si>
  <si>
    <t>St Kilda 5</t>
  </si>
  <si>
    <t>Murrumbeena Park 3</t>
  </si>
  <si>
    <t>Sect 8</t>
  </si>
  <si>
    <t>Beaumaris 4</t>
  </si>
  <si>
    <t>Hampton RSL 4</t>
  </si>
  <si>
    <t>Elsternw.Club</t>
  </si>
  <si>
    <t>Elwood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</si>
</sst>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rgb="FFFF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"/>
  <sheetViews>
    <sheetView tabSelected="1" topLeftCell="A10" workbookViewId="0">
      <selection activeCell="H29" sqref="H29"/>
    </sheetView>
  </sheetViews>
  <sheetFormatPr defaultRowHeight="14.4" x14ac:dyDescent="0.3"/>
  <cols>
    <col min="1" max="1" width="7.109375" customWidth="1"/>
    <col min="2" max="2" width="6" customWidth="1"/>
    <col min="3" max="3" width="13" customWidth="1"/>
    <col min="4" max="6" width="19" customWidth="1"/>
    <col min="7" max="7" width="19.6640625" customWidth="1"/>
    <col min="8" max="9" width="19" customWidth="1"/>
    <col min="10" max="10" width="21" customWidth="1"/>
    <col min="11" max="13" width="19" customWidth="1"/>
    <col min="14" max="15" width="20.33203125" customWidth="1"/>
    <col min="16" max="17" width="19" customWidth="1"/>
    <col min="18" max="26" width="22.5546875" customWidth="1"/>
  </cols>
  <sheetData>
    <row r="1" spans="1:27" ht="15.6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7" x14ac:dyDescent="0.3">
      <c r="B3" s="3" t="s">
        <v>1</v>
      </c>
      <c r="C3" s="2"/>
      <c r="D3" s="2"/>
      <c r="E3" s="4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7" ht="15" customHeight="1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7" s="5" customFormat="1" ht="18" x14ac:dyDescent="0.35">
      <c r="C5" s="6" t="s">
        <v>3</v>
      </c>
      <c r="D5" s="7" t="s">
        <v>4</v>
      </c>
      <c r="E5" s="8" t="s">
        <v>5</v>
      </c>
      <c r="F5" s="7" t="s">
        <v>6</v>
      </c>
      <c r="G5" s="8" t="s">
        <v>7</v>
      </c>
      <c r="H5" s="7" t="s">
        <v>8</v>
      </c>
      <c r="I5" s="8" t="s">
        <v>9</v>
      </c>
      <c r="J5" s="7" t="s">
        <v>10</v>
      </c>
      <c r="K5" s="8" t="s">
        <v>11</v>
      </c>
      <c r="L5" s="7" t="s">
        <v>12</v>
      </c>
      <c r="M5" s="8" t="s">
        <v>13</v>
      </c>
      <c r="N5" s="7" t="s">
        <v>14</v>
      </c>
      <c r="O5" s="8" t="s">
        <v>15</v>
      </c>
      <c r="P5" s="7" t="s">
        <v>16</v>
      </c>
      <c r="Q5" s="8" t="s">
        <v>17</v>
      </c>
      <c r="R5" s="7"/>
      <c r="S5" s="8"/>
      <c r="T5" s="7"/>
      <c r="U5" s="9"/>
      <c r="V5" s="10" t="s">
        <v>18</v>
      </c>
      <c r="W5" s="9" t="s">
        <v>19</v>
      </c>
      <c r="X5" s="10" t="s">
        <v>20</v>
      </c>
      <c r="Y5" s="8" t="s">
        <v>21</v>
      </c>
      <c r="Z5" s="7" t="s">
        <v>22</v>
      </c>
    </row>
    <row r="6" spans="1:27" s="5" customFormat="1" ht="18" x14ac:dyDescent="0.35">
      <c r="C6" s="11"/>
      <c r="D6" s="12"/>
      <c r="E6" s="13"/>
      <c r="F6" s="12"/>
      <c r="G6" s="13"/>
      <c r="H6" s="12"/>
      <c r="I6" s="13"/>
      <c r="J6" s="12"/>
      <c r="K6" s="13"/>
      <c r="L6" s="12"/>
      <c r="M6" s="13"/>
      <c r="N6" s="12"/>
      <c r="O6" s="13"/>
      <c r="P6" s="12"/>
      <c r="Q6" s="13"/>
      <c r="R6" s="12"/>
      <c r="S6" s="13"/>
      <c r="T6" s="12"/>
      <c r="U6" s="14"/>
      <c r="V6" s="15"/>
      <c r="W6" s="14"/>
      <c r="X6" s="15"/>
      <c r="Y6" s="13"/>
      <c r="Z6" s="12"/>
    </row>
    <row r="7" spans="1:27" s="16" customFormat="1" ht="15.6" x14ac:dyDescent="0.3">
      <c r="C7" s="17" t="s">
        <v>23</v>
      </c>
      <c r="D7" s="18">
        <v>45958</v>
      </c>
      <c r="E7" s="19">
        <f>D7+8</f>
        <v>45966</v>
      </c>
      <c r="F7" s="18">
        <f>E7+6</f>
        <v>45972</v>
      </c>
      <c r="G7" s="19">
        <f>F7+7</f>
        <v>45979</v>
      </c>
      <c r="H7" s="18">
        <f>G7+7</f>
        <v>45986</v>
      </c>
      <c r="I7" s="18">
        <f>H7+7</f>
        <v>45993</v>
      </c>
      <c r="J7" s="18">
        <f>I7+7</f>
        <v>46000</v>
      </c>
      <c r="K7" s="19">
        <f t="shared" ref="K7:N7" si="0">J7+7</f>
        <v>46007</v>
      </c>
      <c r="L7" s="18">
        <f>K7+28</f>
        <v>46035</v>
      </c>
      <c r="M7" s="18">
        <f>L7+7</f>
        <v>46042</v>
      </c>
      <c r="N7" s="20">
        <f t="shared" si="0"/>
        <v>46049</v>
      </c>
      <c r="O7" s="19">
        <f>N7+7</f>
        <v>46056</v>
      </c>
      <c r="P7" s="18">
        <f>O7+7</f>
        <v>46063</v>
      </c>
      <c r="Q7" s="19">
        <f>P7+7</f>
        <v>46070</v>
      </c>
      <c r="R7" s="18"/>
      <c r="S7" s="19"/>
      <c r="T7" s="18"/>
      <c r="U7" s="21"/>
      <c r="V7" s="20">
        <f>Q7+7</f>
        <v>46077</v>
      </c>
      <c r="W7" s="21">
        <f t="shared" ref="W7:Z7" si="1">V7+7</f>
        <v>46084</v>
      </c>
      <c r="X7" s="20">
        <f t="shared" si="1"/>
        <v>46091</v>
      </c>
      <c r="Y7" s="19">
        <f t="shared" si="1"/>
        <v>46098</v>
      </c>
      <c r="Z7" s="18">
        <f t="shared" si="1"/>
        <v>46105</v>
      </c>
      <c r="AA7" s="22"/>
    </row>
    <row r="8" spans="1:27" s="23" customFormat="1" ht="15.6" x14ac:dyDescent="0.3">
      <c r="A8" s="23" t="s">
        <v>24</v>
      </c>
      <c r="B8" s="23" t="s">
        <v>25</v>
      </c>
      <c r="C8" s="24" t="s">
        <v>26</v>
      </c>
      <c r="D8" s="25" t="s">
        <v>27</v>
      </c>
      <c r="E8" s="26" t="s">
        <v>28</v>
      </c>
      <c r="F8" s="25" t="s">
        <v>29</v>
      </c>
      <c r="G8" s="26" t="s">
        <v>30</v>
      </c>
      <c r="H8" s="25" t="s">
        <v>31</v>
      </c>
      <c r="I8" s="23" t="s">
        <v>32</v>
      </c>
      <c r="J8" s="27" t="s">
        <v>33</v>
      </c>
      <c r="K8" s="28" t="str">
        <f>D8</f>
        <v>Hampton RSL 1</v>
      </c>
      <c r="L8" s="25" t="str">
        <f t="shared" ref="L8:Q12" si="2">E8</f>
        <v>Mentone 1</v>
      </c>
      <c r="M8" s="28" t="str">
        <f t="shared" si="2"/>
        <v>Parkdale 1</v>
      </c>
      <c r="N8" s="25" t="str">
        <f t="shared" si="2"/>
        <v>Beaumaris 1</v>
      </c>
      <c r="O8" s="27" t="str">
        <f t="shared" si="2"/>
        <v>Moorabbin 1</v>
      </c>
      <c r="P8" s="27" t="str">
        <f t="shared" si="2"/>
        <v>Sandringham 1</v>
      </c>
      <c r="Q8" s="25" t="str">
        <f t="shared" si="2"/>
        <v>Cheltenham 2</v>
      </c>
      <c r="S8" s="25"/>
      <c r="T8" s="25"/>
      <c r="U8" s="29"/>
      <c r="V8" s="30"/>
      <c r="W8" s="29"/>
      <c r="X8" s="30"/>
      <c r="Z8" s="25"/>
    </row>
    <row r="9" spans="1:27" s="32" customFormat="1" ht="15.6" x14ac:dyDescent="0.3">
      <c r="A9" s="31" t="s">
        <v>34</v>
      </c>
      <c r="B9" s="31" t="s">
        <v>25</v>
      </c>
      <c r="C9" s="24" t="s">
        <v>35</v>
      </c>
      <c r="D9" s="27" t="s">
        <v>36</v>
      </c>
      <c r="E9" s="23" t="s">
        <v>37</v>
      </c>
      <c r="F9" s="27" t="s">
        <v>38</v>
      </c>
      <c r="G9" s="23" t="s">
        <v>39</v>
      </c>
      <c r="H9" s="27" t="s">
        <v>40</v>
      </c>
      <c r="I9" s="26" t="s">
        <v>41</v>
      </c>
      <c r="J9" s="25" t="s">
        <v>42</v>
      </c>
      <c r="K9" s="25" t="str">
        <f t="shared" ref="K9:K10" si="3">D9</f>
        <v>Edithvale 2</v>
      </c>
      <c r="L9" s="27" t="str">
        <f t="shared" si="2"/>
        <v>Carrum 1</v>
      </c>
      <c r="M9" s="25" t="str">
        <f t="shared" si="2"/>
        <v>Mordialloc 1</v>
      </c>
      <c r="N9" s="27" t="str">
        <f t="shared" si="2"/>
        <v>Narrre Warren 3</v>
      </c>
      <c r="O9" s="25" t="str">
        <f t="shared" si="2"/>
        <v>Moorabbin 2</v>
      </c>
      <c r="P9" s="25" t="str">
        <f t="shared" si="2"/>
        <v>Royal Melb GC 1</v>
      </c>
      <c r="Q9" s="27" t="str">
        <f t="shared" si="2"/>
        <v>Mulgrave CC 3</v>
      </c>
      <c r="R9" s="25"/>
      <c r="S9" s="23"/>
      <c r="T9" s="25"/>
      <c r="U9" s="29"/>
      <c r="V9" s="30"/>
      <c r="W9" s="29"/>
      <c r="X9" s="30"/>
      <c r="Y9" s="23"/>
      <c r="Z9" s="25"/>
    </row>
    <row r="10" spans="1:27" s="32" customFormat="1" ht="15.6" x14ac:dyDescent="0.3">
      <c r="A10" s="31" t="s">
        <v>43</v>
      </c>
      <c r="B10" s="31" t="s">
        <v>25</v>
      </c>
      <c r="C10" s="24" t="s">
        <v>44</v>
      </c>
      <c r="D10" s="25" t="s">
        <v>45</v>
      </c>
      <c r="E10" s="26" t="s">
        <v>46</v>
      </c>
      <c r="F10" s="44" t="s">
        <v>84</v>
      </c>
      <c r="G10" s="26" t="s">
        <v>47</v>
      </c>
      <c r="H10" s="25" t="s">
        <v>48</v>
      </c>
      <c r="I10" s="33" t="s">
        <v>49</v>
      </c>
      <c r="J10" s="27" t="s">
        <v>50</v>
      </c>
      <c r="K10" s="27" t="str">
        <f t="shared" si="3"/>
        <v>Sandringham 2</v>
      </c>
      <c r="L10" s="25" t="str">
        <f t="shared" si="2"/>
        <v>Armadale 4</v>
      </c>
      <c r="M10" s="27" t="str">
        <f t="shared" si="2"/>
        <v>EEBC 3</v>
      </c>
      <c r="N10" s="25" t="str">
        <f t="shared" si="2"/>
        <v>Hampton RSL 2</v>
      </c>
      <c r="O10" s="27" t="str">
        <f t="shared" si="2"/>
        <v>Bentleigh 2</v>
      </c>
      <c r="P10" s="27" t="str">
        <f t="shared" si="2"/>
        <v>Royal Melb GC 2</v>
      </c>
      <c r="Q10" s="25" t="str">
        <f t="shared" si="2"/>
        <v>Parkdale 2</v>
      </c>
      <c r="R10" s="25"/>
      <c r="S10" s="23"/>
      <c r="T10" s="25"/>
      <c r="U10" s="29"/>
      <c r="V10" s="30"/>
      <c r="W10" s="29"/>
      <c r="X10" s="30"/>
      <c r="Y10" s="23"/>
      <c r="Z10" s="25"/>
    </row>
    <row r="11" spans="1:27" s="32" customFormat="1" ht="15.6" x14ac:dyDescent="0.3">
      <c r="A11" s="31" t="s">
        <v>51</v>
      </c>
      <c r="B11" s="31" t="s">
        <v>52</v>
      </c>
      <c r="C11" s="24" t="s">
        <v>53</v>
      </c>
      <c r="D11" s="27" t="s">
        <v>54</v>
      </c>
      <c r="E11" s="23" t="s">
        <v>55</v>
      </c>
      <c r="F11" s="27" t="s">
        <v>56</v>
      </c>
      <c r="G11" s="23" t="s">
        <v>57</v>
      </c>
      <c r="H11" s="27" t="s">
        <v>58</v>
      </c>
      <c r="I11" s="26" t="s">
        <v>59</v>
      </c>
      <c r="J11" s="25" t="s">
        <v>60</v>
      </c>
      <c r="K11" s="44" t="str">
        <f>D11</f>
        <v>EEBC 5</v>
      </c>
      <c r="L11" s="27" t="str">
        <f t="shared" si="2"/>
        <v>Brighton Beach 2</v>
      </c>
      <c r="M11" s="25" t="str">
        <f t="shared" si="2"/>
        <v>Albert Park 2</v>
      </c>
      <c r="N11" s="27" t="str">
        <f t="shared" si="2"/>
        <v>Clayton 3</v>
      </c>
      <c r="O11" s="25" t="str">
        <f t="shared" si="2"/>
        <v>Bentleigh 3</v>
      </c>
      <c r="P11" s="25" t="str">
        <f t="shared" si="2"/>
        <v>Caulfield Park Sp. 5</v>
      </c>
      <c r="Q11" s="27" t="str">
        <f t="shared" si="2"/>
        <v>Armadale 6</v>
      </c>
      <c r="R11" s="25"/>
      <c r="S11" s="23"/>
      <c r="T11" s="25"/>
      <c r="U11" s="29"/>
      <c r="V11" s="30"/>
      <c r="W11" s="29"/>
      <c r="X11" s="30"/>
      <c r="Y11" s="23"/>
      <c r="Z11" s="25"/>
    </row>
    <row r="12" spans="1:27" s="32" customFormat="1" ht="15.6" x14ac:dyDescent="0.3">
      <c r="A12" s="31" t="s">
        <v>51</v>
      </c>
      <c r="B12" s="31" t="s">
        <v>25</v>
      </c>
      <c r="C12" s="24" t="s">
        <v>61</v>
      </c>
      <c r="D12" s="25" t="s">
        <v>62</v>
      </c>
      <c r="E12" s="26" t="s">
        <v>63</v>
      </c>
      <c r="F12" s="25" t="s">
        <v>64</v>
      </c>
      <c r="G12" s="26" t="s">
        <v>65</v>
      </c>
      <c r="H12" s="25" t="s">
        <v>66</v>
      </c>
      <c r="I12" s="33" t="s">
        <v>67</v>
      </c>
      <c r="J12" s="27" t="s">
        <v>68</v>
      </c>
      <c r="K12" s="27" t="str">
        <f>D12</f>
        <v>Berwick 5</v>
      </c>
      <c r="L12" s="25" t="str">
        <f t="shared" si="2"/>
        <v>Burden Park 2</v>
      </c>
      <c r="M12" s="27" t="str">
        <f t="shared" si="2"/>
        <v>Carrum 2</v>
      </c>
      <c r="N12" s="25" t="str">
        <f t="shared" si="2"/>
        <v>Narre Warren 5</v>
      </c>
      <c r="O12" s="27" t="s">
        <v>69</v>
      </c>
      <c r="P12" s="27" t="str">
        <f t="shared" si="2"/>
        <v>Caulfield Park Sp. 4</v>
      </c>
      <c r="Q12" s="25" t="str">
        <f t="shared" si="2"/>
        <v>Mulgrave CC 8</v>
      </c>
      <c r="R12" s="25"/>
      <c r="S12" s="23"/>
      <c r="T12" s="25"/>
      <c r="U12" s="29"/>
      <c r="V12" s="30"/>
      <c r="W12" s="29"/>
      <c r="X12" s="30"/>
      <c r="Y12" s="23"/>
      <c r="Z12" s="25"/>
    </row>
    <row r="13" spans="1:27" s="32" customFormat="1" ht="15.6" x14ac:dyDescent="0.3">
      <c r="A13" s="31"/>
      <c r="B13" s="31"/>
      <c r="C13" s="34"/>
      <c r="D13" s="35"/>
      <c r="E13" s="36"/>
      <c r="F13" s="46" t="s">
        <v>112</v>
      </c>
      <c r="G13" s="36"/>
      <c r="H13" s="35"/>
      <c r="I13" s="36"/>
      <c r="J13" s="35"/>
      <c r="K13" s="45" t="s">
        <v>113</v>
      </c>
      <c r="L13" s="35"/>
      <c r="M13" s="36"/>
      <c r="N13" s="35"/>
      <c r="O13" s="36"/>
      <c r="P13" s="35"/>
      <c r="Q13" s="36"/>
      <c r="R13" s="35"/>
      <c r="S13" s="36"/>
      <c r="T13" s="35"/>
      <c r="U13" s="37"/>
      <c r="V13" s="38"/>
      <c r="W13" s="37"/>
      <c r="X13" s="38"/>
      <c r="Y13" s="38"/>
      <c r="Z13" s="35"/>
    </row>
    <row r="14" spans="1:27" s="32" customFormat="1" ht="15.75" customHeight="1" x14ac:dyDescent="0.3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40"/>
      <c r="V14" s="39"/>
      <c r="W14" s="40"/>
      <c r="X14" s="39"/>
      <c r="Y14" s="39"/>
      <c r="Z14" s="39"/>
    </row>
    <row r="15" spans="1:27" s="5" customFormat="1" ht="18" x14ac:dyDescent="0.35">
      <c r="C15" s="6" t="s">
        <v>3</v>
      </c>
      <c r="D15" s="7"/>
      <c r="E15" s="8"/>
      <c r="F15" s="7" t="s">
        <v>4</v>
      </c>
      <c r="G15" s="8" t="s">
        <v>5</v>
      </c>
      <c r="H15" s="7" t="s">
        <v>6</v>
      </c>
      <c r="I15" s="8" t="s">
        <v>7</v>
      </c>
      <c r="J15" s="7" t="s">
        <v>8</v>
      </c>
      <c r="K15" s="8" t="s">
        <v>9</v>
      </c>
      <c r="L15" s="7" t="s">
        <v>10</v>
      </c>
      <c r="M15" s="8" t="s">
        <v>11</v>
      </c>
      <c r="N15" s="7" t="s">
        <v>12</v>
      </c>
      <c r="O15" s="8" t="s">
        <v>13</v>
      </c>
      <c r="P15" s="7"/>
      <c r="Q15" s="8"/>
      <c r="R15" s="7"/>
      <c r="S15" s="8"/>
      <c r="T15" s="7"/>
      <c r="U15" s="9"/>
      <c r="V15" s="10" t="s">
        <v>18</v>
      </c>
      <c r="W15" s="9" t="s">
        <v>19</v>
      </c>
      <c r="X15" s="10" t="s">
        <v>20</v>
      </c>
      <c r="Y15" s="8" t="s">
        <v>21</v>
      </c>
      <c r="Z15" s="7" t="s">
        <v>22</v>
      </c>
    </row>
    <row r="16" spans="1:27" s="5" customFormat="1" ht="18" x14ac:dyDescent="0.35">
      <c r="C16" s="11"/>
      <c r="D16" s="12"/>
      <c r="E16" s="13"/>
      <c r="F16" s="12"/>
      <c r="G16" s="13"/>
      <c r="H16" s="12"/>
      <c r="I16" s="13"/>
      <c r="J16" s="12"/>
      <c r="K16" s="13"/>
      <c r="L16" s="12"/>
      <c r="M16" s="13"/>
      <c r="N16" s="12"/>
      <c r="O16" s="13"/>
      <c r="P16" s="12"/>
      <c r="Q16" s="13"/>
      <c r="R16" s="12"/>
      <c r="S16" s="13"/>
      <c r="T16" s="12"/>
      <c r="U16" s="14"/>
      <c r="V16" s="15"/>
      <c r="W16" s="14"/>
      <c r="X16" s="15"/>
      <c r="Y16" s="13"/>
      <c r="Z16" s="12"/>
    </row>
    <row r="17" spans="1:27" s="16" customFormat="1" ht="15.6" x14ac:dyDescent="0.3">
      <c r="C17" s="17" t="s">
        <v>70</v>
      </c>
      <c r="D17" s="18"/>
      <c r="E17" s="19"/>
      <c r="F17" s="18">
        <f>F7+2</f>
        <v>45974</v>
      </c>
      <c r="G17" s="19">
        <f>F17+7</f>
        <v>45981</v>
      </c>
      <c r="H17" s="18">
        <f>H7+2</f>
        <v>45988</v>
      </c>
      <c r="I17" s="18">
        <f>H17+7</f>
        <v>45995</v>
      </c>
      <c r="J17" s="18">
        <f>I17+7</f>
        <v>46002</v>
      </c>
      <c r="K17" s="19">
        <f t="shared" ref="K17" si="4">J17+7</f>
        <v>46009</v>
      </c>
      <c r="L17" s="18">
        <f>K17+28</f>
        <v>46037</v>
      </c>
      <c r="M17" s="18">
        <f>L17+7</f>
        <v>46044</v>
      </c>
      <c r="N17" s="20">
        <f t="shared" ref="N17" si="5">M17+7</f>
        <v>46051</v>
      </c>
      <c r="O17" s="19">
        <f>N17+7</f>
        <v>46058</v>
      </c>
      <c r="P17" s="18"/>
      <c r="Q17" s="19"/>
      <c r="R17" s="18"/>
      <c r="S17" s="19"/>
      <c r="T17" s="18"/>
      <c r="U17" s="21"/>
      <c r="V17" s="20">
        <f>Q17+7</f>
        <v>7</v>
      </c>
      <c r="W17" s="21">
        <f t="shared" ref="W17:Z17" si="6">V17+7</f>
        <v>14</v>
      </c>
      <c r="X17" s="20">
        <f t="shared" si="6"/>
        <v>21</v>
      </c>
      <c r="Y17" s="19">
        <f t="shared" si="6"/>
        <v>28</v>
      </c>
      <c r="Z17" s="18">
        <f t="shared" si="6"/>
        <v>35</v>
      </c>
      <c r="AA17" s="22"/>
    </row>
    <row r="18" spans="1:27" s="23" customFormat="1" ht="15.6" x14ac:dyDescent="0.3">
      <c r="A18" s="23" t="s">
        <v>24</v>
      </c>
      <c r="B18" s="23" t="s">
        <v>71</v>
      </c>
      <c r="C18" s="24" t="s">
        <v>72</v>
      </c>
      <c r="D18" s="25"/>
      <c r="F18" s="25" t="s">
        <v>66</v>
      </c>
      <c r="G18" s="26" t="s">
        <v>31</v>
      </c>
      <c r="H18" s="25" t="s">
        <v>41</v>
      </c>
      <c r="I18" s="23" t="s">
        <v>48</v>
      </c>
      <c r="J18" s="27" t="s">
        <v>73</v>
      </c>
      <c r="K18" s="28" t="str">
        <f>F18</f>
        <v>Beaumaris 2</v>
      </c>
      <c r="L18" s="25" t="str">
        <f>G18</f>
        <v>Moorabbin 1</v>
      </c>
      <c r="M18" s="28" t="str">
        <f>H18</f>
        <v>Royal Melb GC 1</v>
      </c>
      <c r="N18" s="27" t="str">
        <f>I18</f>
        <v>Bentleigh 2</v>
      </c>
      <c r="O18" s="25" t="str">
        <f>J18</f>
        <v>Sandringham Black R 1</v>
      </c>
      <c r="P18" s="25"/>
      <c r="Q18" s="25"/>
      <c r="R18" s="25"/>
      <c r="T18" s="25"/>
      <c r="U18" s="29"/>
      <c r="V18" s="30"/>
      <c r="W18" s="29"/>
      <c r="X18" s="30"/>
      <c r="Z18" s="25"/>
    </row>
    <row r="19" spans="1:27" s="32" customFormat="1" ht="15.6" x14ac:dyDescent="0.3">
      <c r="A19" s="31"/>
      <c r="B19" s="31"/>
      <c r="C19" s="34"/>
      <c r="D19" s="35"/>
      <c r="E19" s="36"/>
      <c r="F19" s="35"/>
      <c r="G19" s="36"/>
      <c r="H19" s="35"/>
      <c r="I19" s="36"/>
      <c r="J19" s="35"/>
      <c r="K19" s="36"/>
      <c r="L19" s="35"/>
      <c r="M19" s="36"/>
      <c r="N19" s="35"/>
      <c r="O19" s="36"/>
      <c r="P19" s="35"/>
      <c r="Q19" s="36"/>
      <c r="R19" s="35"/>
      <c r="S19" s="36"/>
      <c r="T19" s="35"/>
      <c r="U19" s="37"/>
      <c r="V19" s="23"/>
      <c r="W19" s="29"/>
      <c r="X19" s="23"/>
      <c r="Y19" s="23"/>
      <c r="Z19" s="23"/>
    </row>
    <row r="20" spans="1:27" s="32" customFormat="1" ht="15.75" customHeight="1" x14ac:dyDescent="0.3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40"/>
      <c r="V20" s="39"/>
      <c r="W20" s="40"/>
      <c r="X20" s="39"/>
      <c r="Y20" s="39"/>
      <c r="Z20" s="39"/>
    </row>
    <row r="21" spans="1:27" s="5" customFormat="1" ht="18" x14ac:dyDescent="0.35">
      <c r="C21" s="6" t="s">
        <v>3</v>
      </c>
      <c r="D21" s="7" t="s">
        <v>4</v>
      </c>
      <c r="E21" s="8" t="s">
        <v>5</v>
      </c>
      <c r="F21" s="7" t="s">
        <v>6</v>
      </c>
      <c r="G21" s="8" t="s">
        <v>7</v>
      </c>
      <c r="H21" s="7" t="s">
        <v>8</v>
      </c>
      <c r="I21" s="8" t="s">
        <v>9</v>
      </c>
      <c r="J21" s="7" t="s">
        <v>10</v>
      </c>
      <c r="K21" s="8" t="s">
        <v>11</v>
      </c>
      <c r="L21" s="7" t="s">
        <v>12</v>
      </c>
      <c r="M21" s="8" t="s">
        <v>13</v>
      </c>
      <c r="N21" s="7" t="s">
        <v>14</v>
      </c>
      <c r="O21" s="8" t="s">
        <v>15</v>
      </c>
      <c r="P21" s="7" t="s">
        <v>16</v>
      </c>
      <c r="Q21" s="8" t="s">
        <v>17</v>
      </c>
      <c r="R21" s="7"/>
      <c r="S21" s="8"/>
      <c r="T21" s="7"/>
      <c r="U21" s="9"/>
      <c r="V21" s="10" t="s">
        <v>18</v>
      </c>
      <c r="W21" s="9" t="s">
        <v>19</v>
      </c>
      <c r="X21" s="10" t="s">
        <v>20</v>
      </c>
      <c r="Y21" s="8" t="s">
        <v>21</v>
      </c>
      <c r="Z21" s="7" t="s">
        <v>22</v>
      </c>
    </row>
    <row r="22" spans="1:27" s="5" customFormat="1" ht="18" x14ac:dyDescent="0.35">
      <c r="C22" s="11"/>
      <c r="D22" s="12"/>
      <c r="E22" s="13"/>
      <c r="F22" s="12"/>
      <c r="G22" s="13"/>
      <c r="H22" s="12"/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13"/>
      <c r="T22" s="12"/>
      <c r="U22" s="14"/>
      <c r="V22" s="15"/>
      <c r="W22" s="14"/>
      <c r="X22" s="15"/>
      <c r="Y22" s="13"/>
      <c r="Z22" s="12"/>
    </row>
    <row r="23" spans="1:27" s="16" customFormat="1" ht="15.6" x14ac:dyDescent="0.3">
      <c r="C23" s="17" t="s">
        <v>74</v>
      </c>
      <c r="D23" s="18">
        <v>45955</v>
      </c>
      <c r="E23" s="19">
        <f>D23+7</f>
        <v>45962</v>
      </c>
      <c r="F23" s="18">
        <f>E23+7</f>
        <v>45969</v>
      </c>
      <c r="G23" s="19">
        <f t="shared" ref="G23:L23" si="7">F23+7</f>
        <v>45976</v>
      </c>
      <c r="H23" s="18">
        <f>G23+7</f>
        <v>45983</v>
      </c>
      <c r="I23" s="19">
        <f>H23+7</f>
        <v>45990</v>
      </c>
      <c r="J23" s="18">
        <f>I23+7</f>
        <v>45997</v>
      </c>
      <c r="K23" s="19">
        <f t="shared" si="7"/>
        <v>46004</v>
      </c>
      <c r="L23" s="19">
        <f t="shared" si="7"/>
        <v>46011</v>
      </c>
      <c r="M23" s="19">
        <f>L23+28</f>
        <v>46039</v>
      </c>
      <c r="N23" s="18">
        <f>M23+7</f>
        <v>46046</v>
      </c>
      <c r="O23" s="18">
        <f>N23+7</f>
        <v>46053</v>
      </c>
      <c r="P23" s="19">
        <f t="shared" ref="P23:Z23" si="8">O23+7</f>
        <v>46060</v>
      </c>
      <c r="Q23" s="18">
        <f t="shared" si="8"/>
        <v>46067</v>
      </c>
      <c r="R23" s="18"/>
      <c r="S23" s="18"/>
      <c r="T23" s="19"/>
      <c r="U23" s="41"/>
      <c r="V23" s="19">
        <f>Q23+7</f>
        <v>46074</v>
      </c>
      <c r="W23" s="41">
        <f>V23+7</f>
        <v>46081</v>
      </c>
      <c r="X23" s="19">
        <f t="shared" si="8"/>
        <v>46088</v>
      </c>
      <c r="Y23" s="18">
        <f t="shared" si="8"/>
        <v>46095</v>
      </c>
      <c r="Z23" s="20">
        <f t="shared" si="8"/>
        <v>46102</v>
      </c>
    </row>
    <row r="24" spans="1:27" s="23" customFormat="1" ht="15.6" x14ac:dyDescent="0.3">
      <c r="A24" s="23" t="s">
        <v>24</v>
      </c>
      <c r="B24" s="23" t="s">
        <v>25</v>
      </c>
      <c r="C24" s="24" t="s">
        <v>75</v>
      </c>
      <c r="D24" s="27" t="s">
        <v>38</v>
      </c>
      <c r="E24" s="27" t="s">
        <v>29</v>
      </c>
      <c r="F24" s="25" t="s">
        <v>27</v>
      </c>
      <c r="G24" s="26" t="s">
        <v>76</v>
      </c>
      <c r="H24" s="25" t="s">
        <v>33</v>
      </c>
      <c r="I24" s="23" t="s">
        <v>77</v>
      </c>
      <c r="J24" s="27" t="s">
        <v>78</v>
      </c>
      <c r="K24" s="43" t="str">
        <f t="shared" ref="K24:Q28" si="9">D24</f>
        <v>Mordialloc 1</v>
      </c>
      <c r="L24" s="25" t="str">
        <f t="shared" si="9"/>
        <v>Parkdale 1</v>
      </c>
      <c r="M24" s="27" t="str">
        <f t="shared" si="9"/>
        <v>Hampton RSL 1</v>
      </c>
      <c r="N24" s="25" t="str">
        <f t="shared" si="9"/>
        <v>Glen Eira McKinnon 1</v>
      </c>
      <c r="O24" s="27" t="str">
        <f t="shared" si="9"/>
        <v>Cheltenham 2</v>
      </c>
      <c r="P24" s="27" t="str">
        <f t="shared" si="9"/>
        <v>Armadale 1</v>
      </c>
      <c r="Q24" s="25" t="str">
        <f t="shared" si="9"/>
        <v>Berwick 2</v>
      </c>
      <c r="S24" s="25"/>
      <c r="T24" s="25"/>
      <c r="U24" s="29"/>
      <c r="V24" s="30"/>
      <c r="W24" s="29"/>
      <c r="X24" s="30"/>
      <c r="Z24" s="25"/>
    </row>
    <row r="25" spans="1:27" s="32" customFormat="1" ht="15.6" x14ac:dyDescent="0.3">
      <c r="A25" s="23" t="s">
        <v>34</v>
      </c>
      <c r="B25" s="23" t="s">
        <v>25</v>
      </c>
      <c r="C25" s="24" t="s">
        <v>79</v>
      </c>
      <c r="D25" s="27" t="s">
        <v>80</v>
      </c>
      <c r="E25" s="23" t="s">
        <v>81</v>
      </c>
      <c r="F25" s="27" t="s">
        <v>82</v>
      </c>
      <c r="G25" s="23" t="s">
        <v>40</v>
      </c>
      <c r="H25" s="27" t="s">
        <v>83</v>
      </c>
      <c r="I25" s="26" t="s">
        <v>84</v>
      </c>
      <c r="J25" s="25" t="s">
        <v>42</v>
      </c>
      <c r="K25" s="25" t="str">
        <f t="shared" si="9"/>
        <v>Armadale 2</v>
      </c>
      <c r="L25" s="27" t="str">
        <f>E25</f>
        <v>Murrumbeena Park 1</v>
      </c>
      <c r="M25" s="25" t="str">
        <f t="shared" si="9"/>
        <v>South Oakleigh 1</v>
      </c>
      <c r="N25" s="27" t="str">
        <f t="shared" si="9"/>
        <v>Moorabbin 2</v>
      </c>
      <c r="O25" s="25" t="str">
        <f t="shared" si="9"/>
        <v>Coatesville 1</v>
      </c>
      <c r="P25" s="25" t="str">
        <f t="shared" si="9"/>
        <v>EEBC 3</v>
      </c>
      <c r="Q25" s="27" t="str">
        <f t="shared" si="9"/>
        <v>Mulgrave CC 3</v>
      </c>
      <c r="R25" s="23"/>
      <c r="S25" s="25"/>
      <c r="T25" s="23"/>
      <c r="U25" s="42"/>
      <c r="V25" s="23"/>
      <c r="W25" s="42"/>
      <c r="X25" s="23"/>
      <c r="Y25" s="25"/>
      <c r="Z25" s="30"/>
    </row>
    <row r="26" spans="1:27" s="32" customFormat="1" ht="15.6" x14ac:dyDescent="0.3">
      <c r="A26" s="23" t="s">
        <v>51</v>
      </c>
      <c r="B26" s="23" t="s">
        <v>25</v>
      </c>
      <c r="C26" s="24" t="s">
        <v>85</v>
      </c>
      <c r="D26" s="25" t="s">
        <v>86</v>
      </c>
      <c r="E26" s="26" t="s">
        <v>87</v>
      </c>
      <c r="F26" s="25" t="s">
        <v>45</v>
      </c>
      <c r="G26" s="26" t="s">
        <v>88</v>
      </c>
      <c r="H26" s="25" t="s">
        <v>89</v>
      </c>
      <c r="I26" s="23" t="s">
        <v>90</v>
      </c>
      <c r="J26" s="27" t="s">
        <v>91</v>
      </c>
      <c r="K26" s="27" t="str">
        <f t="shared" si="9"/>
        <v>St. Kilda 4</v>
      </c>
      <c r="L26" s="25" t="str">
        <f t="shared" si="9"/>
        <v>Brighton Beach 1</v>
      </c>
      <c r="M26" s="27" t="str">
        <f t="shared" si="9"/>
        <v>Sandringham 2</v>
      </c>
      <c r="N26" s="25" t="str">
        <f t="shared" si="9"/>
        <v>Moorabbin 5</v>
      </c>
      <c r="O26" s="27" t="str">
        <f t="shared" si="9"/>
        <v>Parkdale 3</v>
      </c>
      <c r="P26" s="27" t="str">
        <f t="shared" si="9"/>
        <v>Mordialloc 2</v>
      </c>
      <c r="Q26" s="25" t="str">
        <f t="shared" si="9"/>
        <v>Black Rock 1</v>
      </c>
      <c r="R26" s="23"/>
      <c r="S26" s="25"/>
      <c r="T26" s="23"/>
      <c r="U26" s="42"/>
      <c r="V26" s="23"/>
      <c r="W26" s="42"/>
      <c r="X26" s="23"/>
      <c r="Y26" s="25"/>
      <c r="Z26" s="30"/>
    </row>
    <row r="27" spans="1:27" s="32" customFormat="1" ht="15.6" x14ac:dyDescent="0.3">
      <c r="A27" s="23" t="s">
        <v>92</v>
      </c>
      <c r="B27" s="23" t="s">
        <v>109</v>
      </c>
      <c r="C27" s="24" t="s">
        <v>93</v>
      </c>
      <c r="D27" s="25" t="s">
        <v>110</v>
      </c>
      <c r="E27" s="26" t="s">
        <v>111</v>
      </c>
      <c r="F27" s="25" t="s">
        <v>94</v>
      </c>
      <c r="G27" s="26" t="s">
        <v>95</v>
      </c>
      <c r="H27" s="44" t="s">
        <v>96</v>
      </c>
      <c r="I27" s="26" t="s">
        <v>97</v>
      </c>
      <c r="J27" s="25" t="s">
        <v>98</v>
      </c>
      <c r="K27" s="27" t="str">
        <f>D27</f>
        <v>Beaumaris 4</v>
      </c>
      <c r="L27" s="25" t="str">
        <f t="shared" si="9"/>
        <v>Hampton RSL 4</v>
      </c>
      <c r="M27" s="27" t="str">
        <f t="shared" si="9"/>
        <v>Bentleigh 4</v>
      </c>
      <c r="N27" s="25" t="str">
        <f t="shared" si="9"/>
        <v>Coatesville 3</v>
      </c>
      <c r="O27" s="27" t="str">
        <f t="shared" si="9"/>
        <v>EEBC 6</v>
      </c>
      <c r="P27" s="25" t="str">
        <f t="shared" si="9"/>
        <v>Parkdale 4</v>
      </c>
      <c r="Q27" s="27" t="str">
        <f t="shared" si="9"/>
        <v>Sandringham 3</v>
      </c>
      <c r="R27" s="25"/>
      <c r="S27" s="23"/>
      <c r="T27" s="25"/>
      <c r="U27" s="29"/>
      <c r="V27" s="30"/>
      <c r="W27" s="29"/>
      <c r="X27" s="30"/>
      <c r="Y27" s="23"/>
      <c r="Z27" s="25"/>
    </row>
    <row r="28" spans="1:27" s="32" customFormat="1" ht="15.6" x14ac:dyDescent="0.3">
      <c r="A28" s="23" t="s">
        <v>99</v>
      </c>
      <c r="B28" s="23" t="s">
        <v>100</v>
      </c>
      <c r="C28" s="24" t="s">
        <v>101</v>
      </c>
      <c r="D28" s="27" t="s">
        <v>102</v>
      </c>
      <c r="E28" s="23" t="s">
        <v>103</v>
      </c>
      <c r="F28" s="27" t="s">
        <v>104</v>
      </c>
      <c r="G28" s="25" t="s">
        <v>105</v>
      </c>
      <c r="H28" s="23" t="s">
        <v>106</v>
      </c>
      <c r="I28" s="27" t="s">
        <v>107</v>
      </c>
      <c r="J28" s="25" t="s">
        <v>108</v>
      </c>
      <c r="K28" s="23" t="str">
        <f>D28</f>
        <v>Melbourne 4</v>
      </c>
      <c r="L28" s="27" t="str">
        <f t="shared" si="9"/>
        <v>Malvern 2</v>
      </c>
      <c r="M28" s="25" t="str">
        <f t="shared" si="9"/>
        <v>South Oakleigh 3</v>
      </c>
      <c r="N28" s="27" t="str">
        <f t="shared" si="9"/>
        <v>Middle Park 5</v>
      </c>
      <c r="O28" s="27" t="str">
        <f t="shared" si="9"/>
        <v>Beaumaris 5</v>
      </c>
      <c r="P28" s="25" t="str">
        <f t="shared" si="9"/>
        <v>St Kilda 5</v>
      </c>
      <c r="Q28" s="27" t="str">
        <f t="shared" si="9"/>
        <v>Murrumbeena Park 3</v>
      </c>
      <c r="R28" s="25"/>
      <c r="S28" s="23"/>
      <c r="T28" s="25"/>
      <c r="U28" s="29"/>
      <c r="V28" s="30"/>
      <c r="W28" s="29"/>
      <c r="X28" s="30"/>
      <c r="Y28" s="23"/>
      <c r="Z28" s="25"/>
    </row>
    <row r="29" spans="1:27" s="32" customFormat="1" ht="15.6" x14ac:dyDescent="0.3">
      <c r="A29" s="23"/>
      <c r="B29" s="23"/>
      <c r="C29" s="34"/>
      <c r="D29" s="35"/>
      <c r="E29" s="36"/>
      <c r="F29" s="35"/>
      <c r="G29" s="36"/>
      <c r="H29" s="46" t="s">
        <v>112</v>
      </c>
      <c r="I29" s="36"/>
      <c r="J29" s="35"/>
      <c r="K29" s="36"/>
      <c r="L29" s="35"/>
      <c r="M29" s="35"/>
      <c r="N29" s="35"/>
      <c r="O29" s="35"/>
      <c r="P29" s="35"/>
      <c r="Q29" s="35"/>
      <c r="R29" s="35"/>
      <c r="S29" s="36"/>
      <c r="T29" s="35"/>
      <c r="U29" s="37"/>
      <c r="V29" s="38"/>
      <c r="W29" s="37"/>
      <c r="X29" s="38"/>
      <c r="Y29" s="38"/>
      <c r="Z29" s="35"/>
    </row>
    <row r="30" spans="1:27" x14ac:dyDescent="0.3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pageMargins left="0.7" right="0.7" top="0.75" bottom="0.75" header="0.3" footer="0.3"/>
  <pageSetup paperSize="9" scale="2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Peter&amp;Helen Connell</dc:creator>
  <cp:lastModifiedBy>John Lord</cp:lastModifiedBy>
  <cp:lastPrinted>2025-09-17T02:21:20Z</cp:lastPrinted>
  <dcterms:created xsi:type="dcterms:W3CDTF">2025-09-15T07:52:13Z</dcterms:created>
  <dcterms:modified xsi:type="dcterms:W3CDTF">2025-09-22T06:03:18Z</dcterms:modified>
</cp:coreProperties>
</file>